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Price List" sheetId="3" r:id="rId1"/>
    <sheet name="Payment plan." sheetId="4" r:id="rId2"/>
  </sheets>
  <definedNames>
    <definedName name="_xlnm.Print_Area" localSheetId="1">'Payment plan.'!$A$1:$B$35</definedName>
  </definedNames>
  <calcPr calcId="124519"/>
</workbook>
</file>

<file path=xl/calcChain.xml><?xml version="1.0" encoding="utf-8"?>
<calcChain xmlns="http://schemas.openxmlformats.org/spreadsheetml/2006/main">
  <c r="H24" i="3"/>
  <c r="I24" s="1"/>
  <c r="J24" s="1"/>
  <c r="D24"/>
  <c r="D18"/>
  <c r="H18"/>
  <c r="I18" s="1"/>
  <c r="J18" s="1"/>
  <c r="H25" l="1"/>
  <c r="I25" s="1"/>
  <c r="J25" s="1"/>
  <c r="D25"/>
  <c r="H23"/>
  <c r="I23" s="1"/>
  <c r="J23" s="1"/>
  <c r="D23"/>
  <c r="H22"/>
  <c r="I22" s="1"/>
  <c r="J22" s="1"/>
  <c r="D22"/>
  <c r="H21"/>
  <c r="I21" s="1"/>
  <c r="J21" s="1"/>
  <c r="D21"/>
  <c r="H20"/>
  <c r="I20" s="1"/>
  <c r="J20" s="1"/>
  <c r="D20"/>
  <c r="H19"/>
  <c r="I19" s="1"/>
  <c r="J19" s="1"/>
  <c r="D19"/>
  <c r="H17"/>
  <c r="I17" s="1"/>
  <c r="J17" s="1"/>
  <c r="D17"/>
  <c r="H16"/>
  <c r="I16" s="1"/>
  <c r="J16" s="1"/>
  <c r="D16"/>
  <c r="H15"/>
  <c r="I15" s="1"/>
  <c r="J15" s="1"/>
  <c r="D15"/>
  <c r="H14"/>
  <c r="I14" s="1"/>
  <c r="J14" s="1"/>
  <c r="D14"/>
  <c r="H13"/>
  <c r="I13" s="1"/>
  <c r="J13" s="1"/>
  <c r="D13"/>
  <c r="H12"/>
  <c r="I12" s="1"/>
  <c r="J12" s="1"/>
  <c r="D12"/>
  <c r="H11"/>
  <c r="I11" s="1"/>
  <c r="J11" s="1"/>
  <c r="D11"/>
  <c r="H10"/>
  <c r="I10" s="1"/>
  <c r="J10" s="1"/>
  <c r="D10"/>
  <c r="H9"/>
  <c r="I9" s="1"/>
  <c r="J9" s="1"/>
  <c r="D9"/>
  <c r="H8"/>
  <c r="I8" s="1"/>
  <c r="J8" s="1"/>
  <c r="D8"/>
  <c r="H7"/>
  <c r="I7" s="1"/>
  <c r="J7" s="1"/>
  <c r="D7"/>
</calcChain>
</file>

<file path=xl/sharedStrings.xml><?xml version="1.0" encoding="utf-8"?>
<sst xmlns="http://schemas.openxmlformats.org/spreadsheetml/2006/main" count="87" uniqueCount="71">
  <si>
    <t>SUSHANT GOLF CITY,LUCKNOW</t>
  </si>
  <si>
    <t>Floor</t>
  </si>
  <si>
    <t>Sq. Mtr.</t>
  </si>
  <si>
    <t>Sq. Ft.</t>
  </si>
  <si>
    <t>Category</t>
  </si>
  <si>
    <t>Super Built-Up Area</t>
  </si>
  <si>
    <t>Current Scheme Discount (Rs. Per Sq. Ft.)</t>
  </si>
  <si>
    <t>Basic Cost (Rs.)</t>
  </si>
  <si>
    <t>S. No.</t>
  </si>
  <si>
    <t>Booking Amount @ 5% (Rs.)</t>
  </si>
  <si>
    <t>ANSAL PROPERTIES &amp; INFRASTRUCTURE LTD.</t>
  </si>
  <si>
    <r>
      <t>Terms &amp; Conditions:</t>
    </r>
    <r>
      <rPr>
        <b/>
        <sz val="12"/>
        <rFont val="Times New Roman"/>
        <family val="1"/>
      </rPr>
      <t>-</t>
    </r>
  </si>
  <si>
    <t>Price
(Rs. Per Sq. Ft.)</t>
  </si>
  <si>
    <t>Net Price
(Rs. Per Sq. Ft.)</t>
  </si>
  <si>
    <t>1. Cheque / Draft to be issued in favour of “ANSAL PROPERTIES &amp; INFRASTRUCTURE LTD.” payable at Lucknow / New Delhi only. Outstation Cheque shall not be accepted.</t>
  </si>
  <si>
    <t>4. The Company shall endeavor to complete construction of unit allotted within 3 year from the date of sanction of plans.License for group housing has already been received from U.P. Govt.</t>
  </si>
  <si>
    <t>ANSAL PROPERTIES &amp; INFRASTRUCTURE LTD.
SUSHANT GOLF CITY 
LUCKNOW</t>
  </si>
  <si>
    <t>PLAN-A
Down Payment Plan</t>
  </si>
  <si>
    <t>PLAN-B
Interest Free Installment Plan</t>
  </si>
  <si>
    <t>5% At The time of booking</t>
  </si>
  <si>
    <t>5% at the time of booking</t>
  </si>
  <si>
    <t>5% within 60 days from the date of booking</t>
  </si>
  <si>
    <t>5% at The Time of Possession</t>
  </si>
  <si>
    <t>5% within 120 days from the date of booking</t>
  </si>
  <si>
    <t>Cash down Discount
14 %</t>
  </si>
  <si>
    <t>5% within 180 days from the date of booking</t>
  </si>
  <si>
    <t>5% within 240 days from the date of booking</t>
  </si>
  <si>
    <t>5% within 300 days from the date of booking</t>
  </si>
  <si>
    <t>5% On Start of Third floor slab of Tower</t>
  </si>
  <si>
    <t>5% On Start of Fifth floor slab of Tower</t>
  </si>
  <si>
    <t>5% On Start of Seventh floor slab of Tower</t>
  </si>
  <si>
    <t>5% On Start of Ninth floor slab of Tower</t>
  </si>
  <si>
    <t>5% On Completion of Super structure framework</t>
  </si>
  <si>
    <t>5% On completion of Brickwork</t>
  </si>
  <si>
    <t>5% On completion of Internal plumbing/wiring works</t>
  </si>
  <si>
    <t>5% On completion of Flooring &amp; Tiles</t>
  </si>
  <si>
    <t>5% On offer of possession</t>
  </si>
  <si>
    <t>The installments stages can be called for payment in any sequence depending upon construction stage.</t>
  </si>
  <si>
    <t>Other term &amp; Conditions.</t>
  </si>
  <si>
    <r>
      <t xml:space="preserve">Cheque(s)/Draft(s) to be issued in favor of </t>
    </r>
    <r>
      <rPr>
        <b/>
        <sz val="9"/>
        <rFont val="Times New Roman"/>
        <family val="1"/>
      </rPr>
      <t>"Ansal Properties &amp; infrastructure Ltd" payable at Delhi/Lucknow only.</t>
    </r>
    <r>
      <rPr>
        <sz val="9"/>
        <rFont val="Times New Roman"/>
        <family val="1"/>
      </rPr>
      <t xml:space="preserve"> </t>
    </r>
  </si>
  <si>
    <t xml:space="preserve">The registration charges, Free hold charges, stamp duty, Escalation charges towards cost of construction  Legal / documentation fee and other govt. levis are in addition to the aforesaid price. </t>
  </si>
  <si>
    <t xml:space="preserve">The company shall endeavor  to the complete  construction of unit allotted within 3 years from the date of sanction of plans. License for group housing has already been  received from U.P. govt.
 </t>
  </si>
  <si>
    <t>Prices are subject to change without any notice before booking at the sole discretion of the company and the price ruling on the date of booking and acceptance by the company shall be applicable.</t>
  </si>
  <si>
    <t>2 BHK</t>
  </si>
  <si>
    <t xml:space="preserve">5. Holding Charges as applicable, shall be charged in case customer fails or ignore to take the possession as and when offered by the company.  </t>
  </si>
  <si>
    <t>90% within 45 Days from the date of booking 
(Less Down Payment Discount of 14% on 90%)</t>
  </si>
  <si>
    <t>5% On Start of Twelth floor slab of Tower</t>
  </si>
  <si>
    <t>5% On Start of Fifteenth floor slab of Tower</t>
  </si>
  <si>
    <t>5% On Start of Excavation of Tower</t>
  </si>
  <si>
    <t xml:space="preserve">5% On start of First Floor Roof Slab of Tower </t>
  </si>
  <si>
    <t>5% On Fixing of windows &amp; doors</t>
  </si>
  <si>
    <t>Holding charges as applicable shall be charged in case customer fails or ignore to take the possession as and when offered by the company.</t>
  </si>
  <si>
    <t>2. Prices are subject to change without any notice before booking at the sole discretion of the company and the price ruling on the date of booking and acceptance by the company shall be applicable.</t>
  </si>
  <si>
    <t xml:space="preserve">3. The registration charges, Free hold charges, stamp duty, Escalation charges towards cost of construction  Legal / documentation fee and other govt. levis are in addition to the aforesaid price. </t>
  </si>
  <si>
    <t>Annexure - 1</t>
  </si>
  <si>
    <t>Annexure - 2</t>
  </si>
  <si>
    <t>Ground Floor</t>
  </si>
  <si>
    <t>First Floor
to
Third Floor</t>
  </si>
  <si>
    <t>Fourth Floor 
To 
Nineteenth Floor</t>
  </si>
  <si>
    <t>2 BHK + STUDY</t>
  </si>
  <si>
    <t>3BHK</t>
  </si>
  <si>
    <t xml:space="preserve">PAYMENT PLAN OF SERENE LAKEVIEW APARTMENTS, SECTOR - O, POCKET - 01
 POSSESSION PERIOD : 36 MONTHS                                                                 </t>
  </si>
  <si>
    <t>The other terms and conditions of sale would be as per the standard allotment letter/agreement of Serene Lakeview Apartments.</t>
  </si>
  <si>
    <t>6. Interest Free Maintenance Security (IFMS) would be applicable @ Rs. 15/Sq.Ft. or as may be decided by the management.</t>
  </si>
  <si>
    <t>Escalation clause as per the agreement.</t>
  </si>
  <si>
    <t>ECC/FCC are in addition to the above cost,as applicable at the time of offer of possession.</t>
  </si>
  <si>
    <t>Interest Free Maintenance Security (IFMS) would be applicable @ Rs. 15/Sq.Ft. or as may be decided by the management.</t>
  </si>
  <si>
    <t>7.Escalation clause as per the agreement.</t>
  </si>
  <si>
    <t xml:space="preserve">9. The other Terms and condition of sale would be as per the standard allotment letter /agreement of Serene Lakeview Apartments.  </t>
  </si>
  <si>
    <t>8.ECC/FCC are in addition to the above cost, as applicable at the time of offer of possession.</t>
  </si>
  <si>
    <t xml:space="preserve">                                                                 PRICE LIST FOR SERENE LAKEVIEW APARTMENTS, SECTOR - O, POCKET - 01 (w.e.f. 10.10.2014)                                            </t>
  </si>
</sst>
</file>

<file path=xl/styles.xml><?xml version="1.0" encoding="utf-8"?>
<styleSheet xmlns="http://schemas.openxmlformats.org/spreadsheetml/2006/main">
  <fonts count="17">
    <font>
      <sz val="11"/>
      <color theme="1"/>
      <name val="Calibri"/>
      <family val="2"/>
      <scheme val="minor"/>
    </font>
    <font>
      <b/>
      <u/>
      <sz val="12"/>
      <name val="Times New Roman"/>
      <family val="1"/>
    </font>
    <font>
      <b/>
      <sz val="12"/>
      <name val="Times New Roman"/>
      <family val="1"/>
    </font>
    <font>
      <b/>
      <sz val="11"/>
      <name val="Times New Roman"/>
      <family val="1"/>
    </font>
    <font>
      <sz val="11"/>
      <color theme="1"/>
      <name val="Times New Roman"/>
      <family val="1"/>
    </font>
    <font>
      <b/>
      <sz val="10"/>
      <name val="Times New Roman"/>
      <family val="1"/>
    </font>
    <font>
      <b/>
      <i/>
      <sz val="11"/>
      <name val="Times New Roman"/>
      <family val="1"/>
    </font>
    <font>
      <sz val="11"/>
      <color indexed="8"/>
      <name val="Calibri"/>
      <family val="2"/>
    </font>
    <font>
      <sz val="12"/>
      <color theme="1"/>
      <name val="Calibri"/>
      <family val="2"/>
      <scheme val="minor"/>
    </font>
    <font>
      <sz val="12"/>
      <name val="Times New Roman"/>
      <family val="1"/>
    </font>
    <font>
      <b/>
      <vertAlign val="superscript"/>
      <sz val="28"/>
      <name val="Times New Roman"/>
      <family val="1"/>
    </font>
    <font>
      <b/>
      <u/>
      <sz val="10"/>
      <name val="Times New Roman"/>
      <family val="1"/>
    </font>
    <font>
      <sz val="9"/>
      <name val="Times New Roman"/>
      <family val="1"/>
    </font>
    <font>
      <b/>
      <sz val="9"/>
      <name val="Times New Roman"/>
      <family val="1"/>
    </font>
    <font>
      <sz val="11"/>
      <name val="Times New Roman"/>
      <family val="1"/>
    </font>
    <font>
      <b/>
      <sz val="11"/>
      <color theme="1"/>
      <name val="Calibri"/>
      <family val="2"/>
      <scheme val="minor"/>
    </font>
    <font>
      <b/>
      <sz val="11"/>
      <color theme="1"/>
      <name val="Times New Roman"/>
      <family val="1"/>
    </font>
  </fonts>
  <fills count="4">
    <fill>
      <patternFill patternType="none"/>
    </fill>
    <fill>
      <patternFill patternType="gray125"/>
    </fill>
    <fill>
      <patternFill patternType="solid">
        <fgColor indexed="22"/>
        <bgColor indexed="64"/>
      </patternFill>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cellStyleXfs>
  <cellXfs count="40">
    <xf numFmtId="0" fontId="0" fillId="0" borderId="0" xfId="0"/>
    <xf numFmtId="0" fontId="1" fillId="3" borderId="4" xfId="1" applyFont="1" applyFill="1" applyBorder="1" applyAlignment="1">
      <alignment horizontal="center" vertical="center" wrapText="1"/>
    </xf>
    <xf numFmtId="0" fontId="1" fillId="3" borderId="5" xfId="1" applyFont="1" applyFill="1" applyBorder="1" applyAlignment="1">
      <alignment horizontal="center" vertical="center" wrapText="1"/>
    </xf>
    <xf numFmtId="0" fontId="9" fillId="3" borderId="4" xfId="1" applyFont="1" applyFill="1" applyBorder="1" applyAlignment="1">
      <alignment horizontal="left" vertical="center" wrapText="1"/>
    </xf>
    <xf numFmtId="0" fontId="9" fillId="3" borderId="5" xfId="1" applyFont="1" applyFill="1" applyBorder="1" applyAlignment="1">
      <alignment horizontal="left" vertical="center"/>
    </xf>
    <xf numFmtId="0" fontId="9" fillId="3" borderId="4" xfId="1" applyFont="1" applyFill="1" applyBorder="1" applyAlignment="1">
      <alignment horizontal="left"/>
    </xf>
    <xf numFmtId="0" fontId="9" fillId="3" borderId="5" xfId="1"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center" vertical="center"/>
    </xf>
    <xf numFmtId="1" fontId="14" fillId="0" borderId="1" xfId="0" applyNumberFormat="1" applyFont="1" applyFill="1" applyBorder="1" applyAlignment="1">
      <alignment horizontal="center" vertical="center"/>
    </xf>
    <xf numFmtId="1" fontId="1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Border="1" applyAlignment="1">
      <alignment horizontal="center" vertical="center"/>
    </xf>
    <xf numFmtId="0" fontId="16" fillId="0" borderId="0" xfId="0" applyFont="1" applyBorder="1" applyAlignment="1">
      <alignment vertical="center"/>
    </xf>
    <xf numFmtId="0" fontId="4" fillId="0" borderId="1"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15" fillId="0" borderId="0" xfId="0" applyFont="1" applyBorder="1" applyAlignment="1">
      <alignment horizontal="right"/>
    </xf>
    <xf numFmtId="0" fontId="6"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8" fillId="0" borderId="8" xfId="0" applyFont="1" applyBorder="1" applyAlignment="1">
      <alignment horizontal="right"/>
    </xf>
    <xf numFmtId="0" fontId="8" fillId="0" borderId="9" xfId="0" applyFont="1" applyBorder="1" applyAlignment="1">
      <alignment horizontal="right"/>
    </xf>
    <xf numFmtId="0" fontId="2" fillId="2" borderId="2" xfId="1" applyFont="1" applyFill="1" applyBorder="1" applyAlignment="1">
      <alignment horizontal="center" wrapText="1"/>
    </xf>
    <xf numFmtId="0" fontId="2" fillId="2" borderId="3" xfId="1" applyFont="1" applyFill="1" applyBorder="1" applyAlignment="1">
      <alignment horizontal="center" wrapText="1"/>
    </xf>
    <xf numFmtId="0" fontId="2" fillId="3" borderId="6" xfId="1" applyFont="1" applyFill="1" applyBorder="1" applyAlignment="1">
      <alignment horizontal="center" vertical="center" wrapText="1"/>
    </xf>
    <xf numFmtId="0" fontId="2" fillId="3" borderId="7" xfId="1" applyFont="1" applyFill="1" applyBorder="1" applyAlignment="1">
      <alignment horizontal="center" vertical="center"/>
    </xf>
    <xf numFmtId="0" fontId="10" fillId="0" borderId="4" xfId="1" applyFont="1" applyBorder="1" applyAlignment="1">
      <alignment horizontal="center" vertical="center" wrapText="1"/>
    </xf>
    <xf numFmtId="0" fontId="5" fillId="3" borderId="10" xfId="1" applyFont="1" applyFill="1" applyBorder="1" applyAlignment="1">
      <alignment horizontal="left" vertical="center" wrapText="1"/>
    </xf>
    <xf numFmtId="0" fontId="5" fillId="3" borderId="11" xfId="1" applyFont="1" applyFill="1" applyBorder="1" applyAlignment="1">
      <alignment horizontal="left" vertical="center" wrapText="1"/>
    </xf>
  </cellXfs>
  <cellStyles count="2">
    <cellStyle name="Normal" xfId="0" builtinId="0"/>
    <cellStyle name="Normal_PRICE LIST group housing"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35"/>
  <sheetViews>
    <sheetView tabSelected="1" view="pageBreakPreview" zoomScale="60" workbookViewId="0">
      <selection activeCell="Q6" sqref="Q6"/>
    </sheetView>
  </sheetViews>
  <sheetFormatPr defaultRowHeight="15"/>
  <cols>
    <col min="1" max="1" width="8.5703125" customWidth="1"/>
    <col min="2" max="2" width="16.5703125" customWidth="1"/>
    <col min="3" max="3" width="23.140625" customWidth="1"/>
    <col min="4" max="4" width="15.5703125" customWidth="1"/>
    <col min="5" max="5" width="18.140625" customWidth="1"/>
    <col min="6" max="6" width="19.85546875" customWidth="1"/>
    <col min="7" max="7" width="19.42578125" customWidth="1"/>
    <col min="8" max="8" width="18.5703125" customWidth="1"/>
    <col min="9" max="9" width="21.7109375" customWidth="1"/>
    <col min="10" max="10" width="23.28515625" customWidth="1"/>
  </cols>
  <sheetData>
    <row r="1" spans="1:10">
      <c r="A1" s="20" t="s">
        <v>54</v>
      </c>
      <c r="B1" s="20"/>
      <c r="C1" s="20"/>
      <c r="D1" s="20"/>
      <c r="E1" s="20"/>
      <c r="F1" s="20"/>
      <c r="G1" s="20"/>
      <c r="H1" s="20"/>
      <c r="I1" s="20"/>
      <c r="J1" s="20"/>
    </row>
    <row r="2" spans="1:10">
      <c r="A2" s="21" t="s">
        <v>10</v>
      </c>
      <c r="B2" s="21"/>
      <c r="C2" s="21"/>
      <c r="D2" s="21"/>
      <c r="E2" s="21"/>
      <c r="F2" s="21"/>
      <c r="G2" s="21"/>
      <c r="H2" s="21"/>
      <c r="I2" s="21"/>
      <c r="J2" s="21"/>
    </row>
    <row r="3" spans="1:10">
      <c r="A3" s="21" t="s">
        <v>0</v>
      </c>
      <c r="B3" s="21"/>
      <c r="C3" s="21"/>
      <c r="D3" s="21"/>
      <c r="E3" s="21"/>
      <c r="F3" s="21"/>
      <c r="G3" s="21"/>
      <c r="H3" s="21"/>
      <c r="I3" s="21"/>
      <c r="J3" s="21"/>
    </row>
    <row r="4" spans="1:10" ht="21.75" customHeight="1">
      <c r="A4" s="21" t="s">
        <v>70</v>
      </c>
      <c r="B4" s="21"/>
      <c r="C4" s="21"/>
      <c r="D4" s="21"/>
      <c r="E4" s="21"/>
      <c r="F4" s="21"/>
      <c r="G4" s="21"/>
      <c r="H4" s="21"/>
      <c r="I4" s="21"/>
      <c r="J4" s="21"/>
    </row>
    <row r="5" spans="1:10" ht="25.5" customHeight="1">
      <c r="A5" s="22" t="s">
        <v>8</v>
      </c>
      <c r="B5" s="22" t="s">
        <v>1</v>
      </c>
      <c r="C5" s="22" t="s">
        <v>4</v>
      </c>
      <c r="D5" s="22" t="s">
        <v>5</v>
      </c>
      <c r="E5" s="22"/>
      <c r="F5" s="23" t="s">
        <v>12</v>
      </c>
      <c r="G5" s="23" t="s">
        <v>6</v>
      </c>
      <c r="H5" s="23" t="s">
        <v>13</v>
      </c>
      <c r="I5" s="23" t="s">
        <v>7</v>
      </c>
      <c r="J5" s="23" t="s">
        <v>9</v>
      </c>
    </row>
    <row r="6" spans="1:10" ht="42.75" customHeight="1">
      <c r="A6" s="22"/>
      <c r="B6" s="22"/>
      <c r="C6" s="22"/>
      <c r="D6" s="12" t="s">
        <v>2</v>
      </c>
      <c r="E6" s="12" t="s">
        <v>3</v>
      </c>
      <c r="F6" s="23"/>
      <c r="G6" s="23"/>
      <c r="H6" s="23"/>
      <c r="I6" s="22"/>
      <c r="J6" s="23"/>
    </row>
    <row r="7" spans="1:10" ht="20.25" customHeight="1">
      <c r="A7" s="7">
        <v>1</v>
      </c>
      <c r="B7" s="24" t="s">
        <v>56</v>
      </c>
      <c r="C7" s="8" t="s">
        <v>43</v>
      </c>
      <c r="D7" s="9">
        <f>E7/10.764</f>
        <v>87.049424005945752</v>
      </c>
      <c r="E7" s="9">
        <v>937</v>
      </c>
      <c r="F7" s="8">
        <v>2875</v>
      </c>
      <c r="G7" s="8">
        <v>100</v>
      </c>
      <c r="H7" s="8">
        <f>F7-G7</f>
        <v>2775</v>
      </c>
      <c r="I7" s="10">
        <f>H7*E7</f>
        <v>2600175</v>
      </c>
      <c r="J7" s="11">
        <f>I7*5%</f>
        <v>130008.75</v>
      </c>
    </row>
    <row r="8" spans="1:10" ht="20.25" customHeight="1">
      <c r="A8" s="7">
        <v>2</v>
      </c>
      <c r="B8" s="24"/>
      <c r="C8" s="8" t="s">
        <v>43</v>
      </c>
      <c r="D8" s="9">
        <f t="shared" ref="D8:D25" si="0">E8/10.764</f>
        <v>88.257153474544779</v>
      </c>
      <c r="E8" s="9">
        <v>950</v>
      </c>
      <c r="F8" s="8">
        <v>2875</v>
      </c>
      <c r="G8" s="8">
        <v>100</v>
      </c>
      <c r="H8" s="8">
        <f>F8-G8</f>
        <v>2775</v>
      </c>
      <c r="I8" s="10">
        <f>H8*E8</f>
        <v>2636250</v>
      </c>
      <c r="J8" s="11">
        <f t="shared" ref="J8:J25" si="1">I8*5%</f>
        <v>131812.5</v>
      </c>
    </row>
    <row r="9" spans="1:10" ht="20.25" customHeight="1">
      <c r="A9" s="7">
        <v>3</v>
      </c>
      <c r="B9" s="24"/>
      <c r="C9" s="8" t="s">
        <v>43</v>
      </c>
      <c r="D9" s="9">
        <f t="shared" si="0"/>
        <v>88.350055741360094</v>
      </c>
      <c r="E9" s="9">
        <v>951</v>
      </c>
      <c r="F9" s="8">
        <v>2875</v>
      </c>
      <c r="G9" s="8">
        <v>100</v>
      </c>
      <c r="H9" s="8">
        <f t="shared" ref="H9:H25" si="2">F9-G9</f>
        <v>2775</v>
      </c>
      <c r="I9" s="10">
        <f t="shared" ref="I9:I19" si="3">H9*E9</f>
        <v>2639025</v>
      </c>
      <c r="J9" s="11">
        <f t="shared" si="1"/>
        <v>131951.25</v>
      </c>
    </row>
    <row r="10" spans="1:10" ht="20.25" customHeight="1">
      <c r="A10" s="7">
        <v>4</v>
      </c>
      <c r="B10" s="24"/>
      <c r="C10" s="8" t="s">
        <v>59</v>
      </c>
      <c r="D10" s="9">
        <f t="shared" si="0"/>
        <v>107.3950204384987</v>
      </c>
      <c r="E10" s="9">
        <v>1156</v>
      </c>
      <c r="F10" s="8">
        <v>2875</v>
      </c>
      <c r="G10" s="8">
        <v>100</v>
      </c>
      <c r="H10" s="8">
        <f t="shared" si="2"/>
        <v>2775</v>
      </c>
      <c r="I10" s="10">
        <f t="shared" si="3"/>
        <v>3207900</v>
      </c>
      <c r="J10" s="11">
        <f t="shared" si="1"/>
        <v>160395</v>
      </c>
    </row>
    <row r="11" spans="1:10" ht="20.25" customHeight="1">
      <c r="A11" s="7">
        <v>5</v>
      </c>
      <c r="B11" s="24"/>
      <c r="C11" s="8" t="s">
        <v>60</v>
      </c>
      <c r="D11" s="9">
        <f t="shared" si="0"/>
        <v>114.17688591601636</v>
      </c>
      <c r="E11" s="9">
        <v>1229</v>
      </c>
      <c r="F11" s="8">
        <v>2875</v>
      </c>
      <c r="G11" s="8">
        <v>100</v>
      </c>
      <c r="H11" s="8">
        <f t="shared" si="2"/>
        <v>2775</v>
      </c>
      <c r="I11" s="10">
        <f t="shared" si="3"/>
        <v>3410475</v>
      </c>
      <c r="J11" s="11">
        <f t="shared" si="1"/>
        <v>170523.75</v>
      </c>
    </row>
    <row r="12" spans="1:10" ht="20.25" customHeight="1">
      <c r="A12" s="7">
        <v>6</v>
      </c>
      <c r="B12" s="24"/>
      <c r="C12" s="8" t="s">
        <v>60</v>
      </c>
      <c r="D12" s="9">
        <f t="shared" si="0"/>
        <v>114.73429951690822</v>
      </c>
      <c r="E12" s="9">
        <v>1235</v>
      </c>
      <c r="F12" s="8">
        <v>2875</v>
      </c>
      <c r="G12" s="8">
        <v>100</v>
      </c>
      <c r="H12" s="8">
        <f t="shared" si="2"/>
        <v>2775</v>
      </c>
      <c r="I12" s="10">
        <f t="shared" si="3"/>
        <v>3427125</v>
      </c>
      <c r="J12" s="11">
        <f t="shared" si="1"/>
        <v>171356.25</v>
      </c>
    </row>
    <row r="13" spans="1:10" ht="20.25" customHeight="1">
      <c r="A13" s="7">
        <v>7</v>
      </c>
      <c r="B13" s="24"/>
      <c r="C13" s="8" t="s">
        <v>60</v>
      </c>
      <c r="D13" s="9">
        <f t="shared" si="0"/>
        <v>119.10070605722781</v>
      </c>
      <c r="E13" s="9">
        <v>1282</v>
      </c>
      <c r="F13" s="8">
        <v>2875</v>
      </c>
      <c r="G13" s="8">
        <v>100</v>
      </c>
      <c r="H13" s="8">
        <f t="shared" si="2"/>
        <v>2775</v>
      </c>
      <c r="I13" s="10">
        <f t="shared" si="3"/>
        <v>3557550</v>
      </c>
      <c r="J13" s="11">
        <f t="shared" si="1"/>
        <v>177877.5</v>
      </c>
    </row>
    <row r="14" spans="1:10" ht="20.25" customHeight="1">
      <c r="A14" s="7">
        <v>1</v>
      </c>
      <c r="B14" s="19" t="s">
        <v>57</v>
      </c>
      <c r="C14" s="8" t="s">
        <v>43</v>
      </c>
      <c r="D14" s="9">
        <f t="shared" si="0"/>
        <v>87.049424005945752</v>
      </c>
      <c r="E14" s="9">
        <v>937</v>
      </c>
      <c r="F14" s="8">
        <v>2850</v>
      </c>
      <c r="G14" s="8">
        <v>100</v>
      </c>
      <c r="H14" s="8">
        <f t="shared" si="2"/>
        <v>2750</v>
      </c>
      <c r="I14" s="10">
        <f t="shared" si="3"/>
        <v>2576750</v>
      </c>
      <c r="J14" s="11">
        <f t="shared" si="1"/>
        <v>128837.5</v>
      </c>
    </row>
    <row r="15" spans="1:10" ht="20.25" customHeight="1">
      <c r="A15" s="13">
        <v>2</v>
      </c>
      <c r="B15" s="19"/>
      <c r="C15" s="8" t="s">
        <v>43</v>
      </c>
      <c r="D15" s="9">
        <f t="shared" si="0"/>
        <v>88.257153474544779</v>
      </c>
      <c r="E15" s="9">
        <v>950</v>
      </c>
      <c r="F15" s="8">
        <v>2850</v>
      </c>
      <c r="G15" s="8">
        <v>100</v>
      </c>
      <c r="H15" s="8">
        <f t="shared" si="2"/>
        <v>2750</v>
      </c>
      <c r="I15" s="10">
        <f t="shared" si="3"/>
        <v>2612500</v>
      </c>
      <c r="J15" s="11">
        <f t="shared" si="1"/>
        <v>130625</v>
      </c>
    </row>
    <row r="16" spans="1:10" ht="20.25" customHeight="1">
      <c r="A16" s="7">
        <v>3</v>
      </c>
      <c r="B16" s="19"/>
      <c r="C16" s="8" t="s">
        <v>43</v>
      </c>
      <c r="D16" s="9">
        <f t="shared" si="0"/>
        <v>88.350055741360094</v>
      </c>
      <c r="E16" s="9">
        <v>951</v>
      </c>
      <c r="F16" s="8">
        <v>2850</v>
      </c>
      <c r="G16" s="8">
        <v>100</v>
      </c>
      <c r="H16" s="8">
        <f t="shared" si="2"/>
        <v>2750</v>
      </c>
      <c r="I16" s="10">
        <f t="shared" si="3"/>
        <v>2615250</v>
      </c>
      <c r="J16" s="11">
        <f t="shared" si="1"/>
        <v>130762.5</v>
      </c>
    </row>
    <row r="17" spans="1:10" ht="20.25" customHeight="1">
      <c r="A17" s="15">
        <v>4</v>
      </c>
      <c r="B17" s="19"/>
      <c r="C17" s="8" t="s">
        <v>60</v>
      </c>
      <c r="D17" s="9">
        <f t="shared" si="0"/>
        <v>114.17688591601636</v>
      </c>
      <c r="E17" s="9">
        <v>1229</v>
      </c>
      <c r="F17" s="8">
        <v>2850</v>
      </c>
      <c r="G17" s="8">
        <v>100</v>
      </c>
      <c r="H17" s="8">
        <f t="shared" si="2"/>
        <v>2750</v>
      </c>
      <c r="I17" s="10">
        <f t="shared" si="3"/>
        <v>3379750</v>
      </c>
      <c r="J17" s="11">
        <f t="shared" si="1"/>
        <v>168987.5</v>
      </c>
    </row>
    <row r="18" spans="1:10" ht="20.25" customHeight="1">
      <c r="A18" s="7">
        <v>5</v>
      </c>
      <c r="B18" s="19"/>
      <c r="C18" s="8" t="s">
        <v>60</v>
      </c>
      <c r="D18" s="9">
        <f t="shared" si="0"/>
        <v>114.45559271646229</v>
      </c>
      <c r="E18" s="9">
        <v>1232</v>
      </c>
      <c r="F18" s="8">
        <v>2850</v>
      </c>
      <c r="G18" s="8">
        <v>100</v>
      </c>
      <c r="H18" s="8">
        <f t="shared" si="2"/>
        <v>2750</v>
      </c>
      <c r="I18" s="10">
        <f t="shared" si="3"/>
        <v>3388000</v>
      </c>
      <c r="J18" s="11">
        <f t="shared" si="1"/>
        <v>169400</v>
      </c>
    </row>
    <row r="19" spans="1:10" ht="20.25" customHeight="1">
      <c r="A19" s="15">
        <v>6</v>
      </c>
      <c r="B19" s="19"/>
      <c r="C19" s="8" t="s">
        <v>60</v>
      </c>
      <c r="D19" s="9">
        <f t="shared" si="0"/>
        <v>118.82199925678188</v>
      </c>
      <c r="E19" s="9">
        <v>1279</v>
      </c>
      <c r="F19" s="8">
        <v>2850</v>
      </c>
      <c r="G19" s="8">
        <v>100</v>
      </c>
      <c r="H19" s="8">
        <f t="shared" si="2"/>
        <v>2750</v>
      </c>
      <c r="I19" s="10">
        <f t="shared" si="3"/>
        <v>3517250</v>
      </c>
      <c r="J19" s="11">
        <f t="shared" si="1"/>
        <v>175862.5</v>
      </c>
    </row>
    <row r="20" spans="1:10" ht="20.25" customHeight="1">
      <c r="A20" s="7">
        <v>1</v>
      </c>
      <c r="B20" s="19" t="s">
        <v>58</v>
      </c>
      <c r="C20" s="8" t="s">
        <v>43</v>
      </c>
      <c r="D20" s="9">
        <f t="shared" si="0"/>
        <v>87.049424005945752</v>
      </c>
      <c r="E20" s="9">
        <v>937</v>
      </c>
      <c r="F20" s="8">
        <v>2825</v>
      </c>
      <c r="G20" s="8">
        <v>100</v>
      </c>
      <c r="H20" s="8">
        <f t="shared" si="2"/>
        <v>2725</v>
      </c>
      <c r="I20" s="10">
        <f t="shared" ref="I20:I25" si="4">E20*H20</f>
        <v>2553325</v>
      </c>
      <c r="J20" s="11">
        <f t="shared" si="1"/>
        <v>127666.25</v>
      </c>
    </row>
    <row r="21" spans="1:10" ht="20.25" customHeight="1">
      <c r="A21" s="7">
        <v>2</v>
      </c>
      <c r="B21" s="19"/>
      <c r="C21" s="8" t="s">
        <v>43</v>
      </c>
      <c r="D21" s="9">
        <f t="shared" si="0"/>
        <v>88.257153474544779</v>
      </c>
      <c r="E21" s="9">
        <v>950</v>
      </c>
      <c r="F21" s="8">
        <v>2825</v>
      </c>
      <c r="G21" s="8">
        <v>100</v>
      </c>
      <c r="H21" s="8">
        <f t="shared" si="2"/>
        <v>2725</v>
      </c>
      <c r="I21" s="10">
        <f t="shared" si="4"/>
        <v>2588750</v>
      </c>
      <c r="J21" s="11">
        <f t="shared" si="1"/>
        <v>129437.5</v>
      </c>
    </row>
    <row r="22" spans="1:10" ht="20.25" customHeight="1">
      <c r="A22" s="7">
        <v>3</v>
      </c>
      <c r="B22" s="19"/>
      <c r="C22" s="8" t="s">
        <v>43</v>
      </c>
      <c r="D22" s="9">
        <f t="shared" si="0"/>
        <v>88.350055741360094</v>
      </c>
      <c r="E22" s="9">
        <v>951</v>
      </c>
      <c r="F22" s="8">
        <v>2825</v>
      </c>
      <c r="G22" s="8">
        <v>100</v>
      </c>
      <c r="H22" s="8">
        <f t="shared" si="2"/>
        <v>2725</v>
      </c>
      <c r="I22" s="10">
        <f t="shared" si="4"/>
        <v>2591475</v>
      </c>
      <c r="J22" s="11">
        <f t="shared" si="1"/>
        <v>129573.75</v>
      </c>
    </row>
    <row r="23" spans="1:10" ht="20.25" customHeight="1">
      <c r="A23" s="7">
        <v>4</v>
      </c>
      <c r="B23" s="19"/>
      <c r="C23" s="8" t="s">
        <v>60</v>
      </c>
      <c r="D23" s="9">
        <f t="shared" si="0"/>
        <v>114.17688591601636</v>
      </c>
      <c r="E23" s="9">
        <v>1229</v>
      </c>
      <c r="F23" s="8">
        <v>2825</v>
      </c>
      <c r="G23" s="8">
        <v>100</v>
      </c>
      <c r="H23" s="8">
        <f t="shared" si="2"/>
        <v>2725</v>
      </c>
      <c r="I23" s="10">
        <f t="shared" si="4"/>
        <v>3349025</v>
      </c>
      <c r="J23" s="11">
        <f t="shared" si="1"/>
        <v>167451.25</v>
      </c>
    </row>
    <row r="24" spans="1:10" ht="20.25" customHeight="1">
      <c r="A24" s="7">
        <v>5</v>
      </c>
      <c r="B24" s="19"/>
      <c r="C24" s="8" t="s">
        <v>60</v>
      </c>
      <c r="D24" s="9">
        <f t="shared" si="0"/>
        <v>114.45559271646229</v>
      </c>
      <c r="E24" s="9">
        <v>1232</v>
      </c>
      <c r="F24" s="8">
        <v>2825</v>
      </c>
      <c r="G24" s="8">
        <v>100</v>
      </c>
      <c r="H24" s="8">
        <f t="shared" si="2"/>
        <v>2725</v>
      </c>
      <c r="I24" s="10">
        <f t="shared" si="4"/>
        <v>3357200</v>
      </c>
      <c r="J24" s="11">
        <f t="shared" si="1"/>
        <v>167860</v>
      </c>
    </row>
    <row r="25" spans="1:10" ht="20.25" customHeight="1">
      <c r="A25" s="7">
        <v>6</v>
      </c>
      <c r="B25" s="19"/>
      <c r="C25" s="8" t="s">
        <v>60</v>
      </c>
      <c r="D25" s="9">
        <f t="shared" si="0"/>
        <v>118.82199925678188</v>
      </c>
      <c r="E25" s="9">
        <v>1279</v>
      </c>
      <c r="F25" s="8">
        <v>2825</v>
      </c>
      <c r="G25" s="8">
        <v>100</v>
      </c>
      <c r="H25" s="8">
        <f t="shared" si="2"/>
        <v>2725</v>
      </c>
      <c r="I25" s="10">
        <f t="shared" si="4"/>
        <v>3485275</v>
      </c>
      <c r="J25" s="11">
        <f t="shared" si="1"/>
        <v>174263.75</v>
      </c>
    </row>
    <row r="26" spans="1:10" ht="15.75">
      <c r="A26" s="18" t="s">
        <v>11</v>
      </c>
      <c r="B26" s="18"/>
      <c r="C26" s="18"/>
      <c r="D26" s="18"/>
      <c r="E26" s="18"/>
      <c r="F26" s="18"/>
      <c r="G26" s="18"/>
      <c r="H26" s="18"/>
      <c r="I26" s="18"/>
      <c r="J26" s="18"/>
    </row>
    <row r="27" spans="1:10" ht="33" customHeight="1">
      <c r="A27" s="16" t="s">
        <v>14</v>
      </c>
      <c r="B27" s="17"/>
      <c r="C27" s="17"/>
      <c r="D27" s="17"/>
      <c r="E27" s="17"/>
      <c r="F27" s="17"/>
      <c r="G27" s="17"/>
      <c r="H27" s="17"/>
      <c r="I27" s="17"/>
      <c r="J27" s="17"/>
    </row>
    <row r="28" spans="1:10" ht="33" customHeight="1">
      <c r="A28" s="16" t="s">
        <v>52</v>
      </c>
      <c r="B28" s="17"/>
      <c r="C28" s="17"/>
      <c r="D28" s="17"/>
      <c r="E28" s="17"/>
      <c r="F28" s="17"/>
      <c r="G28" s="17"/>
      <c r="H28" s="17"/>
      <c r="I28" s="17"/>
      <c r="J28" s="17"/>
    </row>
    <row r="29" spans="1:10" ht="33" customHeight="1">
      <c r="A29" s="16" t="s">
        <v>53</v>
      </c>
      <c r="B29" s="16"/>
      <c r="C29" s="16"/>
      <c r="D29" s="16"/>
      <c r="E29" s="16"/>
      <c r="F29" s="16"/>
      <c r="G29" s="16"/>
      <c r="H29" s="16"/>
      <c r="I29" s="16"/>
      <c r="J29" s="16"/>
    </row>
    <row r="30" spans="1:10" ht="36.75" customHeight="1">
      <c r="A30" s="16" t="s">
        <v>15</v>
      </c>
      <c r="B30" s="16"/>
      <c r="C30" s="16"/>
      <c r="D30" s="16"/>
      <c r="E30" s="16"/>
      <c r="F30" s="16"/>
      <c r="G30" s="16"/>
      <c r="H30" s="16"/>
      <c r="I30" s="16"/>
      <c r="J30" s="16"/>
    </row>
    <row r="31" spans="1:10" ht="31.5" customHeight="1">
      <c r="A31" s="16" t="s">
        <v>44</v>
      </c>
      <c r="B31" s="16"/>
      <c r="C31" s="16"/>
      <c r="D31" s="16"/>
      <c r="E31" s="16"/>
      <c r="F31" s="16"/>
      <c r="G31" s="16"/>
      <c r="H31" s="16"/>
      <c r="I31" s="16"/>
      <c r="J31" s="16"/>
    </row>
    <row r="32" spans="1:10" ht="26.25" customHeight="1">
      <c r="A32" s="16" t="s">
        <v>63</v>
      </c>
      <c r="B32" s="16"/>
      <c r="C32" s="16"/>
      <c r="D32" s="16"/>
      <c r="E32" s="16"/>
      <c r="F32" s="16"/>
      <c r="G32" s="16"/>
      <c r="H32" s="16"/>
      <c r="I32" s="16"/>
      <c r="J32" s="16"/>
    </row>
    <row r="33" spans="1:10" ht="24" customHeight="1">
      <c r="A33" s="16" t="s">
        <v>67</v>
      </c>
      <c r="B33" s="17"/>
      <c r="C33" s="17"/>
      <c r="D33" s="17"/>
      <c r="E33" s="17"/>
      <c r="F33" s="17"/>
      <c r="G33" s="17"/>
      <c r="H33" s="17"/>
      <c r="I33" s="17"/>
      <c r="J33" s="17"/>
    </row>
    <row r="34" spans="1:10" ht="20.25" customHeight="1">
      <c r="A34" s="14" t="s">
        <v>69</v>
      </c>
      <c r="B34" s="14"/>
      <c r="C34" s="14"/>
      <c r="D34" s="14"/>
      <c r="E34" s="14"/>
      <c r="F34" s="14"/>
    </row>
    <row r="35" spans="1:10" ht="30" customHeight="1">
      <c r="A35" s="16" t="s">
        <v>68</v>
      </c>
      <c r="B35" s="17"/>
      <c r="C35" s="17"/>
      <c r="D35" s="17"/>
      <c r="E35" s="17"/>
      <c r="F35" s="17"/>
      <c r="G35" s="17"/>
      <c r="H35" s="17"/>
      <c r="I35" s="17"/>
      <c r="J35" s="17"/>
    </row>
  </sheetData>
  <mergeCells count="25">
    <mergeCell ref="B20:B25"/>
    <mergeCell ref="A1:J1"/>
    <mergeCell ref="A2:J2"/>
    <mergeCell ref="A3:J3"/>
    <mergeCell ref="A4:J4"/>
    <mergeCell ref="A5:A6"/>
    <mergeCell ref="B5:B6"/>
    <mergeCell ref="C5:C6"/>
    <mergeCell ref="D5:E5"/>
    <mergeCell ref="F5:F6"/>
    <mergeCell ref="G5:G6"/>
    <mergeCell ref="H5:H6"/>
    <mergeCell ref="I5:I6"/>
    <mergeCell ref="J5:J6"/>
    <mergeCell ref="B7:B13"/>
    <mergeCell ref="B14:B19"/>
    <mergeCell ref="A32:J32"/>
    <mergeCell ref="A33:J33"/>
    <mergeCell ref="A35:J35"/>
    <mergeCell ref="A26:J26"/>
    <mergeCell ref="A27:J27"/>
    <mergeCell ref="A28:J28"/>
    <mergeCell ref="A29:J29"/>
    <mergeCell ref="A30:J30"/>
    <mergeCell ref="A31:J31"/>
  </mergeCells>
  <pageMargins left="0.54" right="0.36" top="0.75" bottom="0.75" header="0.3" footer="0.3"/>
  <pageSetup scale="64" orientation="landscape" verticalDpi="0" r:id="rId1"/>
</worksheet>
</file>

<file path=xl/worksheets/sheet2.xml><?xml version="1.0" encoding="utf-8"?>
<worksheet xmlns="http://schemas.openxmlformats.org/spreadsheetml/2006/main" xmlns:r="http://schemas.openxmlformats.org/officeDocument/2006/relationships">
  <dimension ref="A1:B35"/>
  <sheetViews>
    <sheetView view="pageBreakPreview" zoomScale="60" workbookViewId="0">
      <selection activeCell="G11" sqref="G11"/>
    </sheetView>
  </sheetViews>
  <sheetFormatPr defaultRowHeight="15"/>
  <cols>
    <col min="1" max="1" width="74.5703125" customWidth="1"/>
    <col min="2" max="2" width="81.5703125" customWidth="1"/>
  </cols>
  <sheetData>
    <row r="1" spans="1:2" ht="16.5" thickBot="1">
      <c r="A1" s="31" t="s">
        <v>55</v>
      </c>
      <c r="B1" s="32"/>
    </row>
    <row r="2" spans="1:2" ht="15.75" customHeight="1">
      <c r="A2" s="33" t="s">
        <v>16</v>
      </c>
      <c r="B2" s="34"/>
    </row>
    <row r="3" spans="1:2" ht="15.75" customHeight="1">
      <c r="A3" s="35" t="s">
        <v>61</v>
      </c>
      <c r="B3" s="36"/>
    </row>
    <row r="4" spans="1:2" ht="45.75" customHeight="1">
      <c r="A4" s="1" t="s">
        <v>17</v>
      </c>
      <c r="B4" s="2" t="s">
        <v>18</v>
      </c>
    </row>
    <row r="5" spans="1:2" ht="30.75" customHeight="1">
      <c r="A5" s="3" t="s">
        <v>19</v>
      </c>
      <c r="B5" s="4" t="s">
        <v>20</v>
      </c>
    </row>
    <row r="6" spans="1:2" ht="19.5" customHeight="1">
      <c r="A6" s="3" t="s">
        <v>45</v>
      </c>
      <c r="B6" s="4" t="s">
        <v>21</v>
      </c>
    </row>
    <row r="7" spans="1:2" ht="19.5" customHeight="1">
      <c r="A7" s="5" t="s">
        <v>22</v>
      </c>
      <c r="B7" s="4" t="s">
        <v>23</v>
      </c>
    </row>
    <row r="8" spans="1:2" ht="19.5" customHeight="1">
      <c r="A8" s="37" t="s">
        <v>24</v>
      </c>
      <c r="B8" s="4" t="s">
        <v>25</v>
      </c>
    </row>
    <row r="9" spans="1:2" ht="19.5" customHeight="1">
      <c r="A9" s="37"/>
      <c r="B9" s="4" t="s">
        <v>26</v>
      </c>
    </row>
    <row r="10" spans="1:2" ht="19.5" customHeight="1">
      <c r="A10" s="37"/>
      <c r="B10" s="4" t="s">
        <v>27</v>
      </c>
    </row>
    <row r="11" spans="1:2" ht="19.5" customHeight="1">
      <c r="A11" s="37"/>
      <c r="B11" s="6" t="s">
        <v>48</v>
      </c>
    </row>
    <row r="12" spans="1:2" ht="19.5" customHeight="1">
      <c r="A12" s="37"/>
      <c r="B12" s="4" t="s">
        <v>49</v>
      </c>
    </row>
    <row r="13" spans="1:2" ht="19.5" customHeight="1">
      <c r="A13" s="37"/>
      <c r="B13" s="4" t="s">
        <v>28</v>
      </c>
    </row>
    <row r="14" spans="1:2" ht="19.5" customHeight="1">
      <c r="A14" s="37"/>
      <c r="B14" s="4" t="s">
        <v>29</v>
      </c>
    </row>
    <row r="15" spans="1:2" ht="19.5" customHeight="1">
      <c r="A15" s="37"/>
      <c r="B15" s="4" t="s">
        <v>30</v>
      </c>
    </row>
    <row r="16" spans="1:2" ht="19.5" customHeight="1">
      <c r="A16" s="37"/>
      <c r="B16" s="4" t="s">
        <v>31</v>
      </c>
    </row>
    <row r="17" spans="1:2" ht="19.5" customHeight="1">
      <c r="A17" s="37"/>
      <c r="B17" s="4" t="s">
        <v>46</v>
      </c>
    </row>
    <row r="18" spans="1:2" ht="19.5" customHeight="1">
      <c r="A18" s="37"/>
      <c r="B18" s="4" t="s">
        <v>47</v>
      </c>
    </row>
    <row r="19" spans="1:2" ht="19.5" customHeight="1">
      <c r="A19" s="37"/>
      <c r="B19" s="4" t="s">
        <v>32</v>
      </c>
    </row>
    <row r="20" spans="1:2" ht="19.5" customHeight="1">
      <c r="A20" s="37"/>
      <c r="B20" s="6" t="s">
        <v>33</v>
      </c>
    </row>
    <row r="21" spans="1:2" ht="19.5" customHeight="1">
      <c r="A21" s="37"/>
      <c r="B21" s="6" t="s">
        <v>34</v>
      </c>
    </row>
    <row r="22" spans="1:2" ht="19.5" customHeight="1">
      <c r="A22" s="37"/>
      <c r="B22" s="6" t="s">
        <v>35</v>
      </c>
    </row>
    <row r="23" spans="1:2" ht="19.5" customHeight="1">
      <c r="A23" s="37"/>
      <c r="B23" s="6" t="s">
        <v>50</v>
      </c>
    </row>
    <row r="24" spans="1:2" ht="19.5" customHeight="1">
      <c r="A24" s="37"/>
      <c r="B24" s="4" t="s">
        <v>36</v>
      </c>
    </row>
    <row r="25" spans="1:2" ht="15" customHeight="1">
      <c r="A25" s="38" t="s">
        <v>37</v>
      </c>
      <c r="B25" s="39"/>
    </row>
    <row r="26" spans="1:2">
      <c r="A26" s="29" t="s">
        <v>38</v>
      </c>
      <c r="B26" s="30"/>
    </row>
    <row r="27" spans="1:2" ht="15" customHeight="1">
      <c r="A27" s="25" t="s">
        <v>39</v>
      </c>
      <c r="B27" s="26"/>
    </row>
    <row r="28" spans="1:2" ht="15" customHeight="1">
      <c r="A28" s="25" t="s">
        <v>42</v>
      </c>
      <c r="B28" s="26"/>
    </row>
    <row r="29" spans="1:2" ht="15" customHeight="1">
      <c r="A29" s="25" t="s">
        <v>40</v>
      </c>
      <c r="B29" s="26"/>
    </row>
    <row r="30" spans="1:2" ht="15" customHeight="1">
      <c r="A30" s="25" t="s">
        <v>41</v>
      </c>
      <c r="B30" s="26"/>
    </row>
    <row r="31" spans="1:2" ht="15" customHeight="1">
      <c r="A31" s="25" t="s">
        <v>51</v>
      </c>
      <c r="B31" s="26"/>
    </row>
    <row r="32" spans="1:2" ht="15" customHeight="1">
      <c r="A32" s="25" t="s">
        <v>66</v>
      </c>
      <c r="B32" s="26"/>
    </row>
    <row r="33" spans="1:2">
      <c r="A33" s="25" t="s">
        <v>64</v>
      </c>
      <c r="B33" s="26"/>
    </row>
    <row r="34" spans="1:2" ht="15" customHeight="1">
      <c r="A34" s="25" t="s">
        <v>65</v>
      </c>
      <c r="B34" s="26"/>
    </row>
    <row r="35" spans="1:2" ht="15" customHeight="1" thickBot="1">
      <c r="A35" s="27" t="s">
        <v>62</v>
      </c>
      <c r="B35" s="28"/>
    </row>
  </sheetData>
  <mergeCells count="15">
    <mergeCell ref="A26:B26"/>
    <mergeCell ref="A1:B1"/>
    <mergeCell ref="A2:B2"/>
    <mergeCell ref="A3:B3"/>
    <mergeCell ref="A8:A24"/>
    <mergeCell ref="A25:B25"/>
    <mergeCell ref="A33:B33"/>
    <mergeCell ref="A34:B34"/>
    <mergeCell ref="A35:B35"/>
    <mergeCell ref="A27:B27"/>
    <mergeCell ref="A28:B28"/>
    <mergeCell ref="A29:B29"/>
    <mergeCell ref="A30:B30"/>
    <mergeCell ref="A31:B31"/>
    <mergeCell ref="A32:B32"/>
  </mergeCells>
  <pageMargins left="0.7" right="0.7" top="0.75" bottom="0.75" header="0.3" footer="0.3"/>
  <pageSetup scale="7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 List</vt:lpstr>
      <vt:lpstr>Payment plan.</vt:lpstr>
      <vt:lpstr>'Payment plan.'!Print_Area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2014-10-29T06:47:56Z</dcterms:modified>
</cp:coreProperties>
</file>